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2\Dalys Liao\"/>
    </mc:Choice>
  </mc:AlternateContent>
  <bookViews>
    <workbookView xWindow="0" yWindow="465" windowWidth="21600" windowHeight="9735"/>
  </bookViews>
  <sheets>
    <sheet name="Cuadro 2" sheetId="3" r:id="rId1"/>
  </sheets>
  <definedNames>
    <definedName name="_xlnm.Print_Area" localSheetId="0">'Cuadro 2'!$A$1:$I$29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B12" i="3"/>
  <c r="D13" i="3" l="1"/>
  <c r="C13" i="3"/>
  <c r="B13" i="3"/>
  <c r="E13" i="3" l="1"/>
  <c r="I24" i="3"/>
  <c r="I23" i="3"/>
  <c r="I22" i="3"/>
  <c r="I21" i="3"/>
  <c r="I20" i="3"/>
  <c r="I19" i="3"/>
  <c r="I18" i="3"/>
  <c r="I17" i="3"/>
  <c r="I16" i="3"/>
  <c r="I15" i="3"/>
  <c r="I14" i="3"/>
  <c r="G13" i="3"/>
  <c r="F13" i="3"/>
  <c r="H24" i="3"/>
  <c r="H16" i="3" l="1"/>
  <c r="I13" i="3"/>
  <c r="H21" i="3"/>
  <c r="H17" i="3"/>
  <c r="H22" i="3"/>
  <c r="H14" i="3"/>
  <c r="H19" i="3"/>
  <c r="H15" i="3"/>
  <c r="H20" i="3"/>
  <c r="I12" i="3"/>
  <c r="H18" i="3"/>
  <c r="H23" i="3"/>
  <c r="H13" i="3" l="1"/>
  <c r="H12" i="3"/>
</calcChain>
</file>

<file path=xl/sharedStrings.xml><?xml version="1.0" encoding="utf-8"?>
<sst xmlns="http://schemas.openxmlformats.org/spreadsheetml/2006/main" count="33" uniqueCount="31">
  <si>
    <t>República de Panamá</t>
  </si>
  <si>
    <t>CONTRALORÍA GENERAL DE LA REPÚBLICA</t>
  </si>
  <si>
    <t>Instituto Nacional de Estadística y Censo</t>
  </si>
  <si>
    <t>País de origen</t>
  </si>
  <si>
    <t>Posición de IED</t>
  </si>
  <si>
    <t>Participación</t>
  </si>
  <si>
    <t>Variación</t>
  </si>
  <si>
    <t>(P) Cifras preliminares.</t>
  </si>
  <si>
    <t>porcentual</t>
  </si>
  <si>
    <t>Cuadro 2.  POSICIÓN DE INVERSIÓN EXTRANJERA DIRECTA (IED) DE LOS 10 PRINCIPALES</t>
  </si>
  <si>
    <t>POSICIÓN DE IED</t>
  </si>
  <si>
    <t>2020 (P)</t>
  </si>
  <si>
    <t>Estados Unidos</t>
  </si>
  <si>
    <t>Colombia</t>
  </si>
  <si>
    <t>Barbados</t>
  </si>
  <si>
    <t>Suiza</t>
  </si>
  <si>
    <t>Reino Unido</t>
  </si>
  <si>
    <t>España</t>
  </si>
  <si>
    <t>República de China (Taiwán)</t>
  </si>
  <si>
    <t>Brasil</t>
  </si>
  <si>
    <t>Canadá</t>
  </si>
  <si>
    <t>2021 (P)</t>
  </si>
  <si>
    <t>(En miles de balboas)</t>
  </si>
  <si>
    <t xml:space="preserve">            La diferencia que se observa entre el total y los parciales se debe al redondeo del computador.</t>
  </si>
  <si>
    <t>2022 (P)</t>
  </si>
  <si>
    <t>2022-21 (P)</t>
  </si>
  <si>
    <t>NOTA: El orden se basa en el último año, 2022.</t>
  </si>
  <si>
    <t>México</t>
  </si>
  <si>
    <t>PAÍSES EN LA REPÚBLICA: AL 31 DE DICIEMBRE DE 2017-22</t>
  </si>
  <si>
    <t>10 Principales</t>
  </si>
  <si>
    <t>Otros países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</si>
</sst>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2" borderId="1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2" fillId="0" borderId="5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1" fillId="0" borderId="0" xfId="0" applyNumberFormat="1" applyFont="1"/>
    <xf numFmtId="164" fontId="2" fillId="0" borderId="5" xfId="0" applyNumberFormat="1" applyFont="1" applyBorder="1"/>
    <xf numFmtId="164" fontId="1" fillId="0" borderId="5" xfId="0" applyNumberFormat="1" applyFont="1" applyBorder="1"/>
    <xf numFmtId="164" fontId="2" fillId="0" borderId="6" xfId="0" applyNumberFormat="1" applyFont="1" applyBorder="1"/>
    <xf numFmtId="164" fontId="1" fillId="0" borderId="6" xfId="0" applyNumberFormat="1" applyFont="1" applyBorder="1"/>
    <xf numFmtId="0" fontId="3" fillId="2" borderId="11" xfId="0" applyFont="1" applyFill="1" applyBorder="1" applyAlignment="1">
      <alignment horizontal="center" vertical="center"/>
    </xf>
    <xf numFmtId="3" fontId="4" fillId="0" borderId="5" xfId="0" applyNumberFormat="1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4" fillId="0" borderId="4" xfId="0" applyFont="1" applyBorder="1" applyAlignment="1"/>
    <xf numFmtId="0" fontId="4" fillId="0" borderId="0" xfId="0" applyFont="1"/>
    <xf numFmtId="0" fontId="4" fillId="0" borderId="2" xfId="0" applyFont="1" applyBorder="1"/>
    <xf numFmtId="3" fontId="3" fillId="0" borderId="5" xfId="0" applyNumberFormat="1" applyFont="1" applyBorder="1"/>
    <xf numFmtId="3" fontId="4" fillId="0" borderId="5" xfId="0" applyNumberFormat="1" applyFont="1" applyFill="1" applyBorder="1"/>
    <xf numFmtId="0" fontId="4" fillId="0" borderId="8" xfId="0" applyFont="1" applyBorder="1"/>
    <xf numFmtId="0" fontId="2" fillId="2" borderId="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I1"/>
    </sheetView>
  </sheetViews>
  <sheetFormatPr baseColWidth="10" defaultColWidth="10.85546875" defaultRowHeight="12.75" x14ac:dyDescent="0.2"/>
  <cols>
    <col min="1" max="1" width="26.7109375" style="1" customWidth="1"/>
    <col min="2" max="4" width="10.7109375" style="29" customWidth="1"/>
    <col min="5" max="7" width="10.7109375" style="1" customWidth="1"/>
    <col min="8" max="9" width="12.7109375" style="1" customWidth="1"/>
    <col min="10" max="10" width="11.42578125" style="1" customWidth="1"/>
    <col min="11" max="16384" width="10.85546875" style="1"/>
  </cols>
  <sheetData>
    <row r="1" spans="1:10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spans="1:10" x14ac:dyDescent="0.2">
      <c r="A2" s="41" t="s">
        <v>1</v>
      </c>
      <c r="B2" s="41"/>
      <c r="C2" s="41"/>
      <c r="D2" s="41"/>
      <c r="E2" s="41"/>
      <c r="F2" s="41"/>
      <c r="G2" s="41"/>
      <c r="H2" s="41"/>
      <c r="I2" s="41"/>
    </row>
    <row r="3" spans="1:10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2"/>
    </row>
    <row r="4" spans="1:10" ht="6" customHeight="1" x14ac:dyDescent="0.2"/>
    <row r="5" spans="1:10" x14ac:dyDescent="0.2">
      <c r="A5" s="41" t="s">
        <v>9</v>
      </c>
      <c r="B5" s="41"/>
      <c r="C5" s="41"/>
      <c r="D5" s="41"/>
      <c r="E5" s="41"/>
      <c r="F5" s="41"/>
      <c r="G5" s="41"/>
      <c r="H5" s="41"/>
      <c r="I5" s="41"/>
      <c r="J5" s="3"/>
    </row>
    <row r="6" spans="1:10" x14ac:dyDescent="0.2">
      <c r="A6" s="41" t="s">
        <v>28</v>
      </c>
      <c r="B6" s="41"/>
      <c r="C6" s="41"/>
      <c r="D6" s="41"/>
      <c r="E6" s="41"/>
      <c r="F6" s="41"/>
      <c r="G6" s="41"/>
      <c r="H6" s="41"/>
      <c r="I6" s="41"/>
      <c r="J6" s="3"/>
    </row>
    <row r="7" spans="1:10" ht="6" customHeight="1" x14ac:dyDescent="0.2"/>
    <row r="8" spans="1:10" ht="14.1" customHeight="1" x14ac:dyDescent="0.2">
      <c r="A8" s="10"/>
      <c r="B8" s="34" t="s">
        <v>4</v>
      </c>
      <c r="C8" s="35"/>
      <c r="D8" s="35"/>
      <c r="E8" s="35"/>
      <c r="F8" s="35"/>
      <c r="G8" s="36"/>
      <c r="H8" s="13" t="s">
        <v>5</v>
      </c>
      <c r="I8" s="16" t="s">
        <v>6</v>
      </c>
    </row>
    <row r="9" spans="1:10" ht="14.1" customHeight="1" x14ac:dyDescent="0.2">
      <c r="A9" s="11" t="s">
        <v>3</v>
      </c>
      <c r="B9" s="37" t="s">
        <v>22</v>
      </c>
      <c r="C9" s="38"/>
      <c r="D9" s="38"/>
      <c r="E9" s="38"/>
      <c r="F9" s="38"/>
      <c r="G9" s="39"/>
      <c r="H9" s="14" t="s">
        <v>8</v>
      </c>
      <c r="I9" s="17" t="s">
        <v>8</v>
      </c>
    </row>
    <row r="10" spans="1:10" ht="14.1" customHeight="1" x14ac:dyDescent="0.2">
      <c r="A10" s="12"/>
      <c r="B10" s="23">
        <v>2017</v>
      </c>
      <c r="C10" s="23">
        <v>2018</v>
      </c>
      <c r="D10" s="23">
        <v>2019</v>
      </c>
      <c r="E10" s="23" t="s">
        <v>11</v>
      </c>
      <c r="F10" s="23" t="s">
        <v>21</v>
      </c>
      <c r="G10" s="23" t="s">
        <v>24</v>
      </c>
      <c r="H10" s="23" t="s">
        <v>24</v>
      </c>
      <c r="I10" s="27" t="s">
        <v>25</v>
      </c>
    </row>
    <row r="11" spans="1:10" ht="6" customHeight="1" x14ac:dyDescent="0.2">
      <c r="A11" s="4"/>
      <c r="B11" s="30"/>
      <c r="C11" s="30"/>
      <c r="D11" s="30"/>
      <c r="E11" s="5"/>
      <c r="F11" s="5"/>
      <c r="G11" s="5"/>
      <c r="H11" s="5"/>
      <c r="I11" s="6"/>
    </row>
    <row r="12" spans="1:10" ht="20.100000000000001" customHeight="1" x14ac:dyDescent="0.2">
      <c r="A12" s="25" t="s">
        <v>10</v>
      </c>
      <c r="B12" s="31">
        <f>B13+B24</f>
        <v>48291566.317443743</v>
      </c>
      <c r="C12" s="31">
        <f t="shared" ref="C12:G12" si="0">C13+C24</f>
        <v>53042069.7938831</v>
      </c>
      <c r="D12" s="31">
        <f t="shared" si="0"/>
        <v>56937307.046584263</v>
      </c>
      <c r="E12" s="31">
        <f t="shared" si="0"/>
        <v>57109421.525468767</v>
      </c>
      <c r="F12" s="31">
        <f t="shared" si="0"/>
        <v>58755707.888712518</v>
      </c>
      <c r="G12" s="31">
        <f t="shared" si="0"/>
        <v>61661894.646990545</v>
      </c>
      <c r="H12" s="19">
        <f t="shared" ref="H12" si="1">SUM(H14:H24)</f>
        <v>99.999999999999972</v>
      </c>
      <c r="I12" s="21">
        <f>G12/F12*100-100</f>
        <v>4.9462203123865862</v>
      </c>
    </row>
    <row r="13" spans="1:10" ht="20.100000000000001" customHeight="1" x14ac:dyDescent="0.2">
      <c r="A13" s="26" t="s">
        <v>29</v>
      </c>
      <c r="B13" s="31">
        <f>SUM(B14:B23)</f>
        <v>34645342.778968386</v>
      </c>
      <c r="C13" s="31">
        <f>SUM(C14:C23)</f>
        <v>38000822.787101761</v>
      </c>
      <c r="D13" s="31">
        <f t="shared" ref="D13" si="2">SUM(D14:D23)</f>
        <v>41267239.138282515</v>
      </c>
      <c r="E13" s="15">
        <f>SUM(E14:E23)</f>
        <v>43603915.040235132</v>
      </c>
      <c r="F13" s="15">
        <f>SUM(F14:F23)</f>
        <v>44778540.616953366</v>
      </c>
      <c r="G13" s="15">
        <f t="shared" ref="G13:H13" si="3">SUM(G14:G23)</f>
        <v>47214383.984471932</v>
      </c>
      <c r="H13" s="19">
        <f t="shared" si="3"/>
        <v>76.569791205363572</v>
      </c>
      <c r="I13" s="21">
        <f>G13/F13*100-100</f>
        <v>5.439756039294295</v>
      </c>
    </row>
    <row r="14" spans="1:10" ht="20.100000000000001" customHeight="1" x14ac:dyDescent="0.2">
      <c r="A14" s="28" t="s">
        <v>12</v>
      </c>
      <c r="B14" s="32">
        <v>9979587.4037231561</v>
      </c>
      <c r="C14" s="32">
        <v>9777535.3816082757</v>
      </c>
      <c r="D14" s="32">
        <v>10470217.532142367</v>
      </c>
      <c r="E14" s="24">
        <v>11044138.896188775</v>
      </c>
      <c r="F14" s="24">
        <v>11007806.998866996</v>
      </c>
      <c r="G14" s="24">
        <v>11493895.374774748</v>
      </c>
      <c r="H14" s="20">
        <f>G14/G$12*100</f>
        <v>18.640191710904098</v>
      </c>
      <c r="I14" s="22">
        <f t="shared" ref="I14:I24" si="4">G14/F14*100-100</f>
        <v>4.4158511859608893</v>
      </c>
    </row>
    <row r="15" spans="1:10" ht="20.100000000000001" customHeight="1" x14ac:dyDescent="0.2">
      <c r="A15" s="28" t="s">
        <v>13</v>
      </c>
      <c r="B15" s="32">
        <v>8003966.3121256428</v>
      </c>
      <c r="C15" s="32">
        <v>8595644.9589259122</v>
      </c>
      <c r="D15" s="32">
        <v>9375728.7208698951</v>
      </c>
      <c r="E15" s="24">
        <v>9732797.316157829</v>
      </c>
      <c r="F15" s="24">
        <v>10321265.986076921</v>
      </c>
      <c r="G15" s="24">
        <v>11096830.882814454</v>
      </c>
      <c r="H15" s="20">
        <f t="shared" ref="H15:H24" si="5">G15/G$12*100</f>
        <v>17.996253514983493</v>
      </c>
      <c r="I15" s="22">
        <f t="shared" si="4"/>
        <v>7.5142419329542207</v>
      </c>
    </row>
    <row r="16" spans="1:10" ht="20.100000000000001" customHeight="1" x14ac:dyDescent="0.2">
      <c r="A16" s="28" t="s">
        <v>14</v>
      </c>
      <c r="B16" s="32">
        <v>8432.034738049615</v>
      </c>
      <c r="C16" s="32">
        <v>9233.6900241803651</v>
      </c>
      <c r="D16" s="32">
        <v>10000.663855544026</v>
      </c>
      <c r="E16" s="24">
        <v>6558171.8662451645</v>
      </c>
      <c r="F16" s="24">
        <v>6471040.1136072567</v>
      </c>
      <c r="G16" s="24">
        <v>6787767.9386603339</v>
      </c>
      <c r="H16" s="20">
        <f t="shared" si="5"/>
        <v>11.008043099421073</v>
      </c>
      <c r="I16" s="22">
        <f t="shared" si="4"/>
        <v>4.8945427549902547</v>
      </c>
    </row>
    <row r="17" spans="1:12" ht="20.100000000000001" customHeight="1" x14ac:dyDescent="0.2">
      <c r="A17" s="28" t="s">
        <v>15</v>
      </c>
      <c r="B17" s="32">
        <v>3749739.9064276661</v>
      </c>
      <c r="C17" s="32">
        <v>3751062.0770300454</v>
      </c>
      <c r="D17" s="32">
        <v>3725063.1900953017</v>
      </c>
      <c r="E17" s="24">
        <v>3572549.6896969988</v>
      </c>
      <c r="F17" s="24">
        <v>4011923.567886922</v>
      </c>
      <c r="G17" s="24">
        <v>4321487.2094105184</v>
      </c>
      <c r="H17" s="20">
        <f t="shared" si="5"/>
        <v>7.0083594319485147</v>
      </c>
      <c r="I17" s="22">
        <f t="shared" si="4"/>
        <v>7.7160902067394943</v>
      </c>
    </row>
    <row r="18" spans="1:12" ht="20.100000000000001" customHeight="1" x14ac:dyDescent="0.2">
      <c r="A18" s="28" t="s">
        <v>16</v>
      </c>
      <c r="B18" s="32">
        <v>911440.05880127754</v>
      </c>
      <c r="C18" s="32">
        <v>2263108.6287121559</v>
      </c>
      <c r="D18" s="32">
        <v>2438123.0666160407</v>
      </c>
      <c r="E18" s="24">
        <v>2699329.0376244998</v>
      </c>
      <c r="F18" s="24">
        <v>2649108.6134323543</v>
      </c>
      <c r="G18" s="24">
        <v>2736735.1096843486</v>
      </c>
      <c r="H18" s="20">
        <f t="shared" si="5"/>
        <v>4.4382922797814439</v>
      </c>
      <c r="I18" s="22">
        <f t="shared" si="4"/>
        <v>3.3077728790613605</v>
      </c>
    </row>
    <row r="19" spans="1:12" ht="20.100000000000001" customHeight="1" x14ac:dyDescent="0.2">
      <c r="A19" s="28" t="s">
        <v>17</v>
      </c>
      <c r="B19" s="32">
        <v>2508488.3620149819</v>
      </c>
      <c r="C19" s="32">
        <v>2375225.2823040234</v>
      </c>
      <c r="D19" s="32">
        <v>2359352.2767781876</v>
      </c>
      <c r="E19" s="24">
        <v>2269428.9357462097</v>
      </c>
      <c r="F19" s="24">
        <v>2324453.5124999583</v>
      </c>
      <c r="G19" s="24">
        <v>2386297.1547416281</v>
      </c>
      <c r="H19" s="20">
        <f t="shared" si="5"/>
        <v>3.8699705359411833</v>
      </c>
      <c r="I19" s="22">
        <f t="shared" si="4"/>
        <v>2.6605669637658877</v>
      </c>
    </row>
    <row r="20" spans="1:12" ht="20.100000000000001" customHeight="1" x14ac:dyDescent="0.2">
      <c r="A20" s="28" t="s">
        <v>18</v>
      </c>
      <c r="B20" s="32">
        <v>1723564.7925285485</v>
      </c>
      <c r="C20" s="32">
        <v>1921249.8823713784</v>
      </c>
      <c r="D20" s="32">
        <v>2113127.1527911681</v>
      </c>
      <c r="E20" s="24">
        <v>2173765.8701356729</v>
      </c>
      <c r="F20" s="24">
        <v>2258039.926022429</v>
      </c>
      <c r="G20" s="24">
        <v>2356550.9265069799</v>
      </c>
      <c r="H20" s="20">
        <f t="shared" si="5"/>
        <v>3.8217296759985189</v>
      </c>
      <c r="I20" s="22">
        <f t="shared" si="4"/>
        <v>4.3626775305997114</v>
      </c>
      <c r="K20" s="18"/>
      <c r="L20" s="18"/>
    </row>
    <row r="21" spans="1:12" ht="20.100000000000001" customHeight="1" x14ac:dyDescent="0.2">
      <c r="A21" s="28" t="s">
        <v>19</v>
      </c>
      <c r="B21" s="32">
        <v>576473.8255803819</v>
      </c>
      <c r="C21" s="32">
        <v>586959.3108744463</v>
      </c>
      <c r="D21" s="32">
        <v>663567.63878669078</v>
      </c>
      <c r="E21" s="24">
        <v>2055157.0078722043</v>
      </c>
      <c r="F21" s="24">
        <v>2165063.5273477021</v>
      </c>
      <c r="G21" s="24">
        <v>2317316.2323707999</v>
      </c>
      <c r="H21" s="20">
        <f t="shared" si="5"/>
        <v>3.7581009238156748</v>
      </c>
      <c r="I21" s="22">
        <f t="shared" si="4"/>
        <v>7.0322511602980171</v>
      </c>
    </row>
    <row r="22" spans="1:12" ht="20.100000000000001" customHeight="1" x14ac:dyDescent="0.2">
      <c r="A22" s="28" t="s">
        <v>20</v>
      </c>
      <c r="B22" s="32">
        <v>5554154.6381818382</v>
      </c>
      <c r="C22" s="32">
        <v>7097892.3320136331</v>
      </c>
      <c r="D22" s="32">
        <v>8525893.4557343293</v>
      </c>
      <c r="E22" s="24">
        <v>2089531.9080215499</v>
      </c>
      <c r="F22" s="24">
        <v>2041595.7767113242</v>
      </c>
      <c r="G22" s="24">
        <v>2108841.7563398974</v>
      </c>
      <c r="H22" s="20">
        <f t="shared" si="5"/>
        <v>3.4200080429134543</v>
      </c>
      <c r="I22" s="22">
        <f t="shared" si="4"/>
        <v>3.2937950007368926</v>
      </c>
    </row>
    <row r="23" spans="1:12" ht="20.100000000000001" customHeight="1" x14ac:dyDescent="0.2">
      <c r="A23" s="28" t="s">
        <v>27</v>
      </c>
      <c r="B23" s="32">
        <v>1629495.4448468401</v>
      </c>
      <c r="C23" s="32">
        <v>1622911.2432377136</v>
      </c>
      <c r="D23" s="32">
        <v>1586165.440612986</v>
      </c>
      <c r="E23" s="24">
        <v>1409044.5125462308</v>
      </c>
      <c r="F23" s="24">
        <v>1528242.5945015089</v>
      </c>
      <c r="G23" s="24">
        <v>1608661.3991682173</v>
      </c>
      <c r="H23" s="20">
        <f t="shared" si="5"/>
        <v>2.6088419896561339</v>
      </c>
      <c r="I23" s="22">
        <f t="shared" si="4"/>
        <v>5.2621753219056018</v>
      </c>
    </row>
    <row r="24" spans="1:12" ht="20.100000000000001" customHeight="1" x14ac:dyDescent="0.2">
      <c r="A24" s="28" t="s">
        <v>30</v>
      </c>
      <c r="B24" s="24">
        <v>13646223.538475357</v>
      </c>
      <c r="C24" s="24">
        <v>15041247.00678134</v>
      </c>
      <c r="D24" s="24">
        <v>15670067.908301748</v>
      </c>
      <c r="E24" s="24">
        <v>13505506.485233635</v>
      </c>
      <c r="F24" s="24">
        <v>13977167.271759152</v>
      </c>
      <c r="G24" s="24">
        <v>14447510.662518613</v>
      </c>
      <c r="H24" s="20">
        <f t="shared" si="5"/>
        <v>23.430208794636403</v>
      </c>
      <c r="I24" s="22">
        <f t="shared" si="4"/>
        <v>3.3650837942662974</v>
      </c>
    </row>
    <row r="25" spans="1:12" ht="6" customHeight="1" x14ac:dyDescent="0.2">
      <c r="A25" s="7"/>
      <c r="B25" s="33"/>
      <c r="C25" s="33"/>
      <c r="D25" s="33"/>
      <c r="E25" s="8"/>
      <c r="F25" s="8"/>
      <c r="G25" s="8"/>
      <c r="H25" s="8"/>
      <c r="I25" s="9"/>
    </row>
    <row r="26" spans="1:12" ht="6" customHeight="1" x14ac:dyDescent="0.2"/>
    <row r="27" spans="1:12" x14ac:dyDescent="0.2">
      <c r="A27" s="1" t="s">
        <v>26</v>
      </c>
    </row>
    <row r="28" spans="1:12" x14ac:dyDescent="0.2">
      <c r="A28" s="1" t="s">
        <v>23</v>
      </c>
    </row>
    <row r="29" spans="1:12" x14ac:dyDescent="0.2">
      <c r="A29" s="1" t="s">
        <v>7</v>
      </c>
    </row>
  </sheetData>
  <mergeCells count="7">
    <mergeCell ref="B8:G8"/>
    <mergeCell ref="B9:G9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  <ignoredErrors>
    <ignoredError sqref="E13:G13 B13: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2023-11-29T14:32:14Z</cp:lastPrinted>
  <dcterms:created xsi:type="dcterms:W3CDTF">2018-11-26T14:50:26Z</dcterms:created>
  <dcterms:modified xsi:type="dcterms:W3CDTF">2023-11-29T17:16:08Z</dcterms:modified>
</cp:coreProperties>
</file>